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9\INFORMACION FINANCIERA 3ER TRIMESTRE 2019\CTA_PUB_DIGITAL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F10" i="1" s="1"/>
  <c r="F9" i="1"/>
  <c r="F8" i="1"/>
  <c r="I8" i="1" s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G37" i="1" s="1"/>
  <c r="H7" i="1"/>
  <c r="H37" i="1" s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l="1"/>
  <c r="I11" i="1"/>
  <c r="I10" i="1" s="1"/>
  <c r="F7" i="1"/>
  <c r="F37" i="1" s="1"/>
  <c r="I7" i="1"/>
  <c r="I37" i="1" l="1"/>
</calcChain>
</file>

<file path=xl/sharedStrings.xml><?xml version="1.0" encoding="utf-8"?>
<sst xmlns="http://schemas.openxmlformats.org/spreadsheetml/2006/main" count="72" uniqueCount="71">
  <si>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</si>
  <si>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</si>
  <si>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</si>
  <si>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</si>
  <si>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</si>
  <si>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</si>
  <si>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</si>
  <si>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</si>
  <si>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</si>
  <si>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</si>
  <si>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</si>
  <si>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</si>
  <si>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</si>
  <si>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</si>
  <si>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</si>
  <si>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</si>
  <si>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</si>
  <si>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</si>
  <si>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</si>
  <si>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</si>
  <si>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</si>
  <si>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</si>
  <si>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</si>
  <si>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</si>
  <si>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</si>
  <si>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</si>
  <si>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</si>
  <si>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</si>
  <si>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</si>
  <si>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</si>
  <si>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</si>
  <si>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</si>
  <si>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</si>
  <si>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</si>
  <si>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</si>
  <si>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</si>
  <si>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</si>
  <si>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</si>
  <si>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</si>
  <si>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</si>
  <si>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</si>
  <si>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</si>
  <si>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</si>
  <si>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</si>
  <si>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</si>
  <si>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</si>
  <si>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</si>
  <si>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</si>
  <si>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</si>
  <si>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</si>
  <si>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</si>
  <si>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</si>
  <si>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</si>
  <si>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</si>
  <si>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</si>
  <si>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</si>
  <si>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</si>
  <si>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</si>
  <si>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</si>
  <si>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</si>
  <si>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</si>
  <si>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</si>
  <si>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</si>
  <si>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</si>
  <si>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FELIPE, GTO.
GASTO POR CATEGORÍA PROGRAMÁTICA
Del 1 de Enero al AL 30 DE SEPTIEMBRE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</si>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</sst>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D14" sqref="D1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738055.84</v>
      </c>
      <c r="F7" s="18">
        <f t="shared" ref="F7:I7" si="0">SUM(F8:F9)</f>
        <v>738055.84</v>
      </c>
      <c r="G7" s="18">
        <f t="shared" si="0"/>
        <v>186099.33</v>
      </c>
      <c r="H7" s="18">
        <f t="shared" si="0"/>
        <v>186099.33</v>
      </c>
      <c r="I7" s="18">
        <f t="shared" si="0"/>
        <v>551956.51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738055.84</v>
      </c>
      <c r="F8" s="19">
        <f>D8+E8</f>
        <v>738055.84</v>
      </c>
      <c r="G8" s="19">
        <v>186099.33</v>
      </c>
      <c r="H8" s="19">
        <v>186099.33</v>
      </c>
      <c r="I8" s="19">
        <f>F8-G8</f>
        <v>551956.51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17351212.899999999</v>
      </c>
      <c r="E10" s="18">
        <f>SUM(E11:E18)</f>
        <v>729207.59</v>
      </c>
      <c r="F10" s="18">
        <f t="shared" ref="F10:I10" si="1">SUM(F11:F18)</f>
        <v>18080420.489999998</v>
      </c>
      <c r="G10" s="18">
        <f t="shared" si="1"/>
        <v>11252303.18</v>
      </c>
      <c r="H10" s="18">
        <f t="shared" si="1"/>
        <v>11252303.18</v>
      </c>
      <c r="I10" s="18">
        <f t="shared" si="1"/>
        <v>6828117.3099999987</v>
      </c>
    </row>
    <row r="11" spans="1:9" x14ac:dyDescent="0.2">
      <c r="A11" s="27" t="s">
        <v>46</v>
      </c>
      <c r="B11" s="9"/>
      <c r="C11" s="3" t="s">
        <v>4</v>
      </c>
      <c r="D11" s="19">
        <v>17351212.899999999</v>
      </c>
      <c r="E11" s="19">
        <v>729207.59</v>
      </c>
      <c r="F11" s="19">
        <f t="shared" ref="F11:F18" si="2">D11+E11</f>
        <v>18080420.489999998</v>
      </c>
      <c r="G11" s="19">
        <v>11252303.18</v>
      </c>
      <c r="H11" s="19">
        <v>11252303.18</v>
      </c>
      <c r="I11" s="19">
        <f t="shared" ref="I11:I18" si="3">F11-G11</f>
        <v>6828117.3099999987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17351212.899999999</v>
      </c>
      <c r="E37" s="24">
        <f t="shared" ref="E37:I37" si="16">SUM(E7+E10+E19+E23+E26+E31)</f>
        <v>1467263.43</v>
      </c>
      <c r="F37" s="24">
        <f t="shared" si="16"/>
        <v>18818476.329999998</v>
      </c>
      <c r="G37" s="24">
        <f t="shared" si="16"/>
        <v>11438402.51</v>
      </c>
      <c r="H37" s="24">
        <f t="shared" si="16"/>
        <v>11438402.51</v>
      </c>
      <c r="I37" s="24">
        <f t="shared" si="16"/>
        <v>7380073.8199999984</v>
      </c>
    </row>
    <row r="38" spans="1:9" x14ac:dyDescent="0.2">
      <c r="B38" s="42" t="s">
        <v>65</v>
      </c>
    </row>
    <row r="43" spans="1:9" x14ac:dyDescent="0.2">
      <c r="C43" s="43" t="s">
        <v>66</v>
      </c>
      <c r="F43" s="46" t="s">
        <v>66</v>
      </c>
      <c r="G43" s="46"/>
    </row>
    <row r="44" spans="1:9" x14ac:dyDescent="0.2">
      <c r="C44" s="44" t="s">
        <v>67</v>
      </c>
      <c r="F44" s="45" t="s">
        <v>69</v>
      </c>
    </row>
    <row r="45" spans="1:9" x14ac:dyDescent="0.2">
      <c r="C45" s="43" t="s">
        <v>68</v>
      </c>
      <c r="F45" s="45" t="s">
        <v>70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F43:G4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2019-10-23T15:39:08Z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